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3"/>
  </bookViews>
  <sheets>
    <sheet name="nov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<sst xmlns="http://schemas.openxmlformats.org/spreadsheetml/2006/main" count="151" uniqueCount="113">
  <si>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</si>
  <si>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</si>
  <si>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</si>
  <si>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</si>
  <si>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</si>
  <si>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</si>
  <si>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</si>
  <si>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</si>
  <si>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</si>
  <si>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</si>
  <si>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</si>
  <si>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</si>
  <si>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</si>
  <si>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</si>
  <si>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</si>
  <si>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</si>
  <si>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</si>
  <si>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</si>
  <si>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</si>
  <si>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2007)</t>
  </si>
  <si>
    <t>CURRENT</t>
  </si>
  <si>
    <t>QUARTER ENDED</t>
  </si>
  <si>
    <t>RM'000</t>
  </si>
  <si>
    <t>CUMULATIVE</t>
  </si>
  <si>
    <t>TO DATE</t>
  </si>
  <si>
    <t>Other income</t>
  </si>
  <si>
    <t>Condensed Consolidated Income Statements for the fourth quarter ended 30th November, 2008</t>
  </si>
  <si>
    <t>30 NOVEMBER</t>
  </si>
  <si>
    <t>12 MONTH</t>
  </si>
  <si>
    <t>Audited result</t>
  </si>
  <si>
    <t>Condensed Consolidated Balance Sheets as at 30 November 2008</t>
  </si>
  <si>
    <t>ASSETS</t>
  </si>
  <si>
    <t>Non-current assets</t>
  </si>
  <si>
    <t>Property, plant and equipment</t>
  </si>
  <si>
    <t>Investment properties</t>
  </si>
  <si>
    <t>Prepaid land lease payments</t>
  </si>
  <si>
    <t>Investments in associate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</si>
  <si>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</si>
  <si>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</si>
  <si>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</si>
  <si>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</si>
  <si>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</si>
  <si>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</si>
  <si>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</si>
  <si>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</si>
  <si>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</si>
  <si>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</si>
  <si>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</si>
  <si>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</si>
  <si>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</si>
  <si>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</si>
  <si>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</si>
  <si>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</si>
  <si>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</si>
  <si>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</si>
  <si>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</si>
  <si>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</si>
  <si>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</si>
  <si>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</si>
  <si>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</si>
  <si>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</si>
  <si>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</si>
  <si>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</si>
  <si>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30 NOVEMBER 2008</t>
  </si>
  <si>
    <t>30 NOVEMBER 2007</t>
  </si>
  <si>
    <t>Condensed Consolidated Cash Flow Statements for the fourth quarter ended 30 November 2008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</si>
  <si>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</si>
  <si>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</si>
  <si>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</si>
  <si>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</si>
  <si>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</si>
  <si>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</si>
  <si>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</si>
  <si>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</si>
  <si>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</si>
  <si>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</si>
  <si>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</si>
  <si>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</si>
  <si>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</si>
  <si>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</si>
  <si>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</si>
  <si>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</si>
  <si>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</si>
  <si>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</si>
  <si>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</si>
  <si>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4th quarter</t>
  </si>
  <si>
    <t xml:space="preserve">(The Condensed Consolidated Cash Flow Statements should be read in conjunction with the Annual </t>
  </si>
  <si>
    <t>30 November 2008</t>
  </si>
  <si>
    <t>COMPARATIVE</t>
  </si>
  <si>
    <t>30 November 2007</t>
  </si>
  <si>
    <t>Condensed Consolidated Statements of Changes in Equity for the fourth quarter ended 30 November 2008</t>
  </si>
  <si>
    <t>As at 30 November 2008</t>
  </si>
  <si>
    <t>Balance at beginning of year</t>
  </si>
  <si>
    <t>Minority interest arising on new subsidiary</t>
  </si>
  <si>
    <t>Dividend paid</t>
  </si>
  <si>
    <t>Movements during the period</t>
  </si>
  <si>
    <t>Balance at end of period</t>
  </si>
  <si>
    <t>Year ended</t>
  </si>
  <si>
    <t>Dilution in minority interest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</si>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</sst>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24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OutlineSymbols="0" zoomScale="50" zoomScaleNormal="50" zoomScalePageLayoutView="0" workbookViewId="0" topLeftCell="A1">
      <selection activeCell="D44" sqref="D44"/>
    </sheetView>
  </sheetViews>
  <sheetFormatPr defaultColWidth="9.6640625" defaultRowHeight="15" customHeight="1"/>
  <cols>
    <col min="1" max="1" width="33.6640625" style="4" customWidth="1"/>
    <col min="2" max="2" width="18.6640625" style="2" customWidth="1"/>
    <col min="3" max="3" width="3.6640625" style="2" customWidth="1"/>
    <col min="4" max="4" width="18.6640625" style="2" customWidth="1"/>
    <col min="5" max="5" width="3.6640625" style="2" customWidth="1"/>
    <col min="6" max="6" width="18.6640625" style="2" customWidth="1"/>
    <col min="7" max="7" width="3.6640625" style="2" customWidth="1"/>
    <col min="8" max="8" width="18.6640625" style="2" customWidth="1"/>
    <col min="9" max="253" width="8.6640625" style="4" customWidth="1"/>
    <col min="254" max="16384" width="9.6640625" style="4" customWidth="1"/>
  </cols>
  <sheetData>
    <row r="1" ht="18" customHeight="1">
      <c r="A1" s="1" t="s">
        <v>0</v>
      </c>
    </row>
    <row r="2" ht="15" customHeight="1">
      <c r="A2" s="1" t="s">
        <v>1</v>
      </c>
    </row>
    <row r="4" ht="15" customHeight="1">
      <c r="A4" s="1" t="s">
        <v>26</v>
      </c>
    </row>
    <row r="5" ht="13.5" customHeight="1"/>
    <row r="6" ht="13.5" customHeight="1">
      <c r="H6" s="6" t="s">
        <v>29</v>
      </c>
    </row>
    <row r="7" spans="2:8" ht="13.5" customHeight="1">
      <c r="B7" s="5">
        <v>2008</v>
      </c>
      <c r="C7" s="5"/>
      <c r="D7" s="5">
        <v>2007</v>
      </c>
      <c r="E7" s="5"/>
      <c r="F7" s="5">
        <v>2008</v>
      </c>
      <c r="G7" s="5"/>
      <c r="H7" s="5">
        <v>2007</v>
      </c>
    </row>
    <row r="8" spans="2:8" ht="15" customHeight="1">
      <c r="B8" s="5" t="s">
        <v>20</v>
      </c>
      <c r="C8" s="5"/>
      <c r="D8" s="5" t="s">
        <v>20</v>
      </c>
      <c r="E8" s="5"/>
      <c r="F8" s="5" t="s">
        <v>28</v>
      </c>
      <c r="G8" s="5"/>
      <c r="H8" s="5" t="s">
        <v>28</v>
      </c>
    </row>
    <row r="9" spans="2:8" ht="15" customHeight="1">
      <c r="B9" s="5" t="s">
        <v>21</v>
      </c>
      <c r="C9" s="5"/>
      <c r="D9" s="5" t="s">
        <v>21</v>
      </c>
      <c r="E9" s="5"/>
      <c r="F9" s="5" t="s">
        <v>23</v>
      </c>
      <c r="G9" s="5"/>
      <c r="H9" s="5" t="s">
        <v>23</v>
      </c>
    </row>
    <row r="10" spans="2:8" ht="15" customHeight="1">
      <c r="B10" s="5" t="s">
        <v>27</v>
      </c>
      <c r="C10" s="5"/>
      <c r="D10" s="5" t="s">
        <v>27</v>
      </c>
      <c r="E10" s="5"/>
      <c r="F10" s="5" t="s">
        <v>24</v>
      </c>
      <c r="G10" s="5"/>
      <c r="H10" s="5" t="s">
        <v>24</v>
      </c>
    </row>
    <row r="11" spans="2:8" ht="15" customHeight="1">
      <c r="B11" s="6" t="s">
        <v>22</v>
      </c>
      <c r="C11" s="6"/>
      <c r="D11" s="6" t="s">
        <v>22</v>
      </c>
      <c r="E11" s="6"/>
      <c r="F11" s="6" t="s">
        <v>22</v>
      </c>
      <c r="G11" s="6"/>
      <c r="H11" s="6" t="s">
        <v>22</v>
      </c>
    </row>
    <row r="12" spans="2:8" ht="15" customHeight="1"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2</v>
      </c>
      <c r="B13" s="7">
        <v>82435</v>
      </c>
      <c r="C13" s="7"/>
      <c r="D13" s="7">
        <v>70732</v>
      </c>
      <c r="E13" s="7"/>
      <c r="F13" s="7">
        <v>318546</v>
      </c>
      <c r="G13" s="7"/>
      <c r="H13" s="7">
        <v>274490</v>
      </c>
    </row>
    <row r="14" spans="2:8" ht="15" customHeight="1">
      <c r="B14" s="7"/>
      <c r="C14" s="7"/>
      <c r="D14" s="7"/>
      <c r="E14" s="7"/>
      <c r="F14" s="7"/>
      <c r="G14" s="7"/>
      <c r="H14" s="7"/>
    </row>
    <row r="15" spans="1:8" ht="15" customHeight="1">
      <c r="A15" s="4" t="s">
        <v>3</v>
      </c>
      <c r="B15" s="7">
        <v>-77010</v>
      </c>
      <c r="C15" s="7"/>
      <c r="D15" s="7">
        <v>-63789</v>
      </c>
      <c r="E15" s="7"/>
      <c r="F15" s="7">
        <v>-285111</v>
      </c>
      <c r="G15" s="7"/>
      <c r="H15" s="7">
        <v>-247647</v>
      </c>
    </row>
    <row r="16" spans="2:8" ht="15" customHeight="1">
      <c r="B16" s="7"/>
      <c r="C16" s="7"/>
      <c r="D16" s="7"/>
      <c r="E16" s="7"/>
      <c r="F16" s="7"/>
      <c r="G16" s="7"/>
      <c r="H16" s="7"/>
    </row>
    <row r="17" spans="1:8" ht="15" customHeight="1">
      <c r="A17" s="4" t="s">
        <v>25</v>
      </c>
      <c r="B17" s="7">
        <v>2512</v>
      </c>
      <c r="C17" s="7"/>
      <c r="D17" s="7">
        <v>543</v>
      </c>
      <c r="E17" s="7"/>
      <c r="F17" s="7">
        <v>3785</v>
      </c>
      <c r="G17" s="7"/>
      <c r="H17" s="7">
        <v>1878</v>
      </c>
    </row>
    <row r="18" spans="2:8" ht="15" customHeight="1">
      <c r="B18" s="8"/>
      <c r="C18" s="7"/>
      <c r="D18" s="8"/>
      <c r="E18" s="7"/>
      <c r="F18" s="8"/>
      <c r="G18" s="7"/>
      <c r="H18" s="8"/>
    </row>
    <row r="19" spans="1:8" ht="15" customHeight="1">
      <c r="A19" s="4" t="s">
        <v>4</v>
      </c>
      <c r="B19" s="7">
        <f>SUM(B13:B17)</f>
        <v>7937</v>
      </c>
      <c r="C19" s="7"/>
      <c r="D19" s="7">
        <f>SUM(D13:D17)</f>
        <v>7486</v>
      </c>
      <c r="E19" s="7"/>
      <c r="F19" s="7">
        <f>SUM(F13:F17)</f>
        <v>37220</v>
      </c>
      <c r="G19" s="7"/>
      <c r="H19" s="7">
        <f>SUM(H13:H17)</f>
        <v>28721</v>
      </c>
    </row>
    <row r="20" spans="2:8" ht="15" customHeight="1">
      <c r="B20" s="7"/>
      <c r="C20" s="7"/>
      <c r="D20" s="7"/>
      <c r="E20" s="7"/>
      <c r="F20" s="7"/>
      <c r="G20" s="7"/>
      <c r="H20" s="7"/>
    </row>
    <row r="21" spans="1:8" ht="15" customHeight="1">
      <c r="A21" s="4" t="s">
        <v>5</v>
      </c>
      <c r="B21" s="7">
        <v>-279</v>
      </c>
      <c r="C21" s="7"/>
      <c r="D21" s="7">
        <v>-216</v>
      </c>
      <c r="E21" s="7"/>
      <c r="F21" s="7">
        <v>-842</v>
      </c>
      <c r="G21" s="7"/>
      <c r="H21" s="7">
        <v>-564</v>
      </c>
    </row>
    <row r="22" spans="2:8" ht="15" customHeight="1">
      <c r="B22" s="7"/>
      <c r="C22" s="7"/>
      <c r="D22" s="7"/>
      <c r="E22" s="7"/>
      <c r="F22" s="7"/>
      <c r="G22" s="7"/>
      <c r="H22" s="7"/>
    </row>
    <row r="23" spans="1:8" ht="15" customHeight="1">
      <c r="A23" s="4" t="s">
        <v>6</v>
      </c>
      <c r="B23" s="7">
        <v>-910</v>
      </c>
      <c r="C23" s="7"/>
      <c r="D23" s="7">
        <v>398</v>
      </c>
      <c r="E23" s="7"/>
      <c r="F23" s="7">
        <v>0</v>
      </c>
      <c r="G23" s="7"/>
      <c r="H23" s="7">
        <v>1063</v>
      </c>
    </row>
    <row r="24" spans="2:8" ht="15" customHeight="1">
      <c r="B24" s="8"/>
      <c r="C24" s="7"/>
      <c r="D24" s="8"/>
      <c r="E24" s="7"/>
      <c r="F24" s="8"/>
      <c r="G24" s="7"/>
      <c r="H24" s="8"/>
    </row>
    <row r="25" spans="1:8" ht="15" customHeight="1">
      <c r="A25" s="4" t="s">
        <v>7</v>
      </c>
      <c r="B25" s="7">
        <f>SUM(B19:B23)</f>
        <v>6748</v>
      </c>
      <c r="C25" s="7"/>
      <c r="D25" s="7">
        <f>SUM(D19:D23)</f>
        <v>7668</v>
      </c>
      <c r="E25" s="7"/>
      <c r="F25" s="7">
        <f>SUM(F19:F23)</f>
        <v>36378</v>
      </c>
      <c r="G25" s="7"/>
      <c r="H25" s="7">
        <f>SUM(H19:H23)</f>
        <v>29220</v>
      </c>
    </row>
    <row r="26" spans="2:8" ht="15" customHeight="1">
      <c r="B26" s="7"/>
      <c r="C26" s="7"/>
      <c r="D26" s="7"/>
      <c r="E26" s="7"/>
      <c r="F26" s="7"/>
      <c r="G26" s="7"/>
      <c r="H26" s="7"/>
    </row>
    <row r="27" spans="1:8" ht="15" customHeight="1">
      <c r="A27" s="4" t="s">
        <v>8</v>
      </c>
      <c r="B27" s="7">
        <v>-823</v>
      </c>
      <c r="C27" s="7"/>
      <c r="D27" s="7">
        <v>-837</v>
      </c>
      <c r="E27" s="7"/>
      <c r="F27" s="7">
        <v>-6504</v>
      </c>
      <c r="G27" s="7"/>
      <c r="H27" s="7">
        <v>-4542</v>
      </c>
    </row>
    <row r="28" spans="2:8" ht="15" customHeight="1">
      <c r="B28" s="8"/>
      <c r="C28" s="7"/>
      <c r="D28" s="8"/>
      <c r="E28" s="7"/>
      <c r="F28" s="8"/>
      <c r="G28" s="7"/>
      <c r="H28" s="8"/>
    </row>
    <row r="29" spans="1:8" ht="15" customHeight="1">
      <c r="A29" s="4" t="s">
        <v>9</v>
      </c>
      <c r="B29" s="7">
        <f>SUM(B25:B27)</f>
        <v>5925</v>
      </c>
      <c r="C29" s="7"/>
      <c r="D29" s="7">
        <f>SUM(D25:D27)</f>
        <v>6831</v>
      </c>
      <c r="E29" s="7"/>
      <c r="F29" s="7">
        <f>SUM(F25:F27)</f>
        <v>29874</v>
      </c>
      <c r="G29" s="7"/>
      <c r="H29" s="7">
        <f>SUM(H25:H27)</f>
        <v>24678</v>
      </c>
    </row>
    <row r="30" spans="2:8" ht="15" customHeight="1">
      <c r="B30" s="9"/>
      <c r="C30" s="7"/>
      <c r="D30" s="9"/>
      <c r="E30" s="7"/>
      <c r="F30" s="9"/>
      <c r="G30" s="7"/>
      <c r="H30" s="9"/>
    </row>
    <row r="31" spans="1:8" ht="15" customHeight="1">
      <c r="A31" s="4" t="s">
        <v>10</v>
      </c>
      <c r="B31" s="7"/>
      <c r="C31" s="7"/>
      <c r="D31" s="7"/>
      <c r="E31" s="7"/>
      <c r="F31" s="7"/>
      <c r="G31" s="7"/>
      <c r="H31" s="7"/>
    </row>
    <row r="32" spans="1:8" ht="15" customHeight="1">
      <c r="A32" s="4" t="s">
        <v>11</v>
      </c>
      <c r="B32" s="7">
        <f>B35-B33</f>
        <v>3828</v>
      </c>
      <c r="C32" s="7"/>
      <c r="D32" s="7">
        <f>D35-D33</f>
        <v>4693</v>
      </c>
      <c r="E32" s="7"/>
      <c r="F32" s="7">
        <v>21637</v>
      </c>
      <c r="G32" s="7"/>
      <c r="H32" s="7">
        <f>H35-H33</f>
        <v>17442</v>
      </c>
    </row>
    <row r="33" spans="1:8" ht="15" customHeight="1">
      <c r="A33" s="4" t="s">
        <v>12</v>
      </c>
      <c r="B33" s="7">
        <v>2097</v>
      </c>
      <c r="C33" s="7"/>
      <c r="D33" s="7">
        <v>2138</v>
      </c>
      <c r="E33" s="7"/>
      <c r="F33" s="7">
        <v>8237</v>
      </c>
      <c r="G33" s="7"/>
      <c r="H33" s="7">
        <v>7236</v>
      </c>
    </row>
    <row r="34" spans="2:8" ht="15" customHeight="1">
      <c r="B34" s="8"/>
      <c r="C34" s="7"/>
      <c r="D34" s="8"/>
      <c r="E34" s="7"/>
      <c r="F34" s="8"/>
      <c r="G34" s="7"/>
      <c r="H34" s="8"/>
    </row>
    <row r="35" spans="2:8" ht="15" customHeight="1">
      <c r="B35" s="7">
        <f>B29</f>
        <v>5925</v>
      </c>
      <c r="C35" s="7"/>
      <c r="D35" s="7">
        <f>D29</f>
        <v>6831</v>
      </c>
      <c r="E35" s="7"/>
      <c r="F35" s="7">
        <f>F29</f>
        <v>29874</v>
      </c>
      <c r="G35" s="7"/>
      <c r="H35" s="7">
        <f>H29</f>
        <v>24678</v>
      </c>
    </row>
    <row r="36" spans="2:8" ht="15" customHeight="1">
      <c r="B36" s="9"/>
      <c r="C36" s="7"/>
      <c r="D36" s="9"/>
      <c r="E36" s="7"/>
      <c r="F36" s="9"/>
      <c r="G36" s="7"/>
      <c r="H36" s="9"/>
    </row>
    <row r="37" spans="1:8" ht="15" customHeight="1">
      <c r="A37" s="4" t="s">
        <v>13</v>
      </c>
      <c r="B37" s="7"/>
      <c r="C37" s="7"/>
      <c r="D37" s="7"/>
      <c r="E37" s="10"/>
      <c r="F37" s="7"/>
      <c r="G37" s="10"/>
      <c r="H37" s="7"/>
    </row>
    <row r="38" spans="1:8" ht="15" customHeight="1">
      <c r="A38" s="4" t="s">
        <v>14</v>
      </c>
      <c r="B38" s="7"/>
      <c r="C38" s="7"/>
      <c r="D38" s="7"/>
      <c r="E38" s="10"/>
      <c r="F38" s="7"/>
      <c r="G38" s="10"/>
      <c r="H38" s="7"/>
    </row>
    <row r="39" spans="1:8" ht="15" customHeight="1">
      <c r="A39" s="4" t="s">
        <v>15</v>
      </c>
      <c r="B39" s="10">
        <v>5.53</v>
      </c>
      <c r="C39" s="10"/>
      <c r="D39" s="10">
        <v>6.78</v>
      </c>
      <c r="E39" s="10"/>
      <c r="F39" s="10">
        <v>31.25</v>
      </c>
      <c r="G39" s="10"/>
      <c r="H39" s="10">
        <v>25.2</v>
      </c>
    </row>
    <row r="40" spans="2:8" ht="15" customHeight="1">
      <c r="B40" s="11"/>
      <c r="C40" s="10"/>
      <c r="D40" s="11"/>
      <c r="E40" s="10"/>
      <c r="F40" s="11"/>
      <c r="G40" s="10"/>
      <c r="H40" s="11"/>
    </row>
    <row r="41" spans="1:8" ht="15" customHeight="1">
      <c r="A41" s="4" t="s">
        <v>16</v>
      </c>
      <c r="B41" s="10"/>
      <c r="C41" s="10"/>
      <c r="D41" s="10"/>
      <c r="E41" s="7"/>
      <c r="F41" s="10"/>
      <c r="G41" s="7"/>
      <c r="H41" s="10"/>
    </row>
    <row r="42" spans="1:8" ht="15" customHeight="1">
      <c r="A42" s="4" t="s">
        <v>17</v>
      </c>
      <c r="B42" s="10">
        <v>5.53</v>
      </c>
      <c r="C42" s="10"/>
      <c r="D42" s="10">
        <v>6.78</v>
      </c>
      <c r="F42" s="10">
        <v>31.25</v>
      </c>
      <c r="H42" s="10">
        <v>25.2</v>
      </c>
    </row>
    <row r="43" spans="2:8" ht="15" customHeight="1">
      <c r="B43" s="12"/>
      <c r="C43" s="7"/>
      <c r="D43" s="12"/>
      <c r="F43" s="14"/>
      <c r="H43" s="14"/>
    </row>
    <row r="44" spans="1:8" ht="15" customHeight="1">
      <c r="A44" s="4" t="s">
        <v>18</v>
      </c>
      <c r="E44" s="13"/>
      <c r="F44" s="13"/>
      <c r="G44" s="13"/>
      <c r="H44" s="13"/>
    </row>
    <row r="45" spans="1:8" ht="15" customHeight="1">
      <c r="A45" s="4" t="s">
        <v>19</v>
      </c>
      <c r="E45" s="3"/>
      <c r="F45" s="3"/>
      <c r="G45" s="3"/>
      <c r="H45" s="3"/>
    </row>
  </sheetData>
  <sheetProtection/>
  <printOptions/>
  <pageMargins left="0.45" right="0.4" top="1.05" bottom="0.5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30</v>
      </c>
      <c r="B4" s="2"/>
      <c r="C4" s="2"/>
      <c r="D4" s="5"/>
    </row>
    <row r="5" spans="1:4" ht="15" customHeight="1">
      <c r="A5" s="4"/>
      <c r="B5" s="2"/>
      <c r="C5" s="2"/>
      <c r="D5" s="6" t="s">
        <v>29</v>
      </c>
    </row>
    <row r="6" spans="1:4" ht="15" customHeight="1">
      <c r="A6" s="4"/>
      <c r="B6" s="5" t="s">
        <v>62</v>
      </c>
      <c r="C6" s="5"/>
      <c r="D6" s="5" t="s">
        <v>62</v>
      </c>
    </row>
    <row r="7" spans="1:4" ht="15" customHeight="1">
      <c r="A7" s="4"/>
      <c r="B7" s="5" t="s">
        <v>63</v>
      </c>
      <c r="C7" s="5"/>
      <c r="D7" s="5" t="s">
        <v>64</v>
      </c>
    </row>
    <row r="8" spans="1:4" ht="15" customHeight="1">
      <c r="A8" s="4"/>
      <c r="B8" s="6" t="s">
        <v>22</v>
      </c>
      <c r="C8" s="6"/>
      <c r="D8" s="6" t="s">
        <v>22</v>
      </c>
    </row>
    <row r="9" spans="1:4" ht="15" customHeight="1">
      <c r="A9" s="4"/>
      <c r="B9" s="2"/>
      <c r="C9" s="2"/>
      <c r="D9" s="2"/>
    </row>
    <row r="10" spans="1:4" ht="15" customHeight="1">
      <c r="A10" s="1" t="s">
        <v>31</v>
      </c>
      <c r="B10" s="2"/>
      <c r="C10" s="2"/>
      <c r="D10" s="2"/>
    </row>
    <row r="11" spans="1:4" ht="15" customHeight="1">
      <c r="A11" s="1" t="s">
        <v>32</v>
      </c>
      <c r="B11" s="2"/>
      <c r="C11" s="2"/>
      <c r="D11" s="2"/>
    </row>
    <row r="12" spans="1:4" ht="15" customHeight="1">
      <c r="A12" s="4" t="s">
        <v>33</v>
      </c>
      <c r="B12" s="7">
        <v>79094</v>
      </c>
      <c r="C12" s="17"/>
      <c r="D12" s="7">
        <v>61003</v>
      </c>
    </row>
    <row r="13" spans="1:4" ht="15" customHeight="1">
      <c r="A13" s="4" t="s">
        <v>34</v>
      </c>
      <c r="B13" s="7">
        <v>10249</v>
      </c>
      <c r="C13" s="17"/>
      <c r="D13" s="7">
        <v>10324</v>
      </c>
    </row>
    <row r="14" spans="1:4" ht="15" customHeight="1">
      <c r="A14" s="4" t="s">
        <v>35</v>
      </c>
      <c r="B14" s="7">
        <v>2310</v>
      </c>
      <c r="C14" s="17"/>
      <c r="D14" s="7">
        <v>2312</v>
      </c>
    </row>
    <row r="15" spans="1:4" ht="15" customHeight="1">
      <c r="A15" s="4" t="s">
        <v>36</v>
      </c>
      <c r="B15" s="7">
        <v>0</v>
      </c>
      <c r="C15" s="7"/>
      <c r="D15" s="7">
        <v>2644</v>
      </c>
    </row>
    <row r="16" spans="1:4" ht="15" customHeight="1">
      <c r="A16" s="4" t="s">
        <v>37</v>
      </c>
      <c r="B16" s="7">
        <v>345</v>
      </c>
      <c r="C16" s="7"/>
      <c r="D16" s="7">
        <v>345</v>
      </c>
    </row>
    <row r="17" spans="1:4" ht="15" customHeight="1">
      <c r="A17" s="4"/>
      <c r="B17" s="8">
        <f>SUM(B12:B16)</f>
        <v>91998</v>
      </c>
      <c r="C17" s="7"/>
      <c r="D17" s="8">
        <f>SUM(D12:D16)</f>
        <v>76628</v>
      </c>
    </row>
    <row r="18" spans="1:4" ht="15" customHeight="1">
      <c r="A18" s="1" t="s">
        <v>38</v>
      </c>
      <c r="B18" s="8"/>
      <c r="C18" s="7"/>
      <c r="D18" s="8"/>
    </row>
    <row r="19" spans="1:4" ht="15" customHeight="1">
      <c r="A19" s="4" t="s">
        <v>39</v>
      </c>
      <c r="B19" s="7">
        <v>55455</v>
      </c>
      <c r="C19" s="7"/>
      <c r="D19" s="7">
        <v>39559</v>
      </c>
    </row>
    <row r="20" spans="1:4" ht="15" customHeight="1">
      <c r="A20" s="4" t="s">
        <v>40</v>
      </c>
      <c r="B20" s="7">
        <f>77+2595</f>
        <v>2672</v>
      </c>
      <c r="C20" s="7"/>
      <c r="D20" s="7">
        <v>725</v>
      </c>
    </row>
    <row r="21" spans="1:4" ht="15" customHeight="1">
      <c r="A21" s="4" t="s">
        <v>41</v>
      </c>
      <c r="B21" s="7">
        <v>81763</v>
      </c>
      <c r="C21" s="7"/>
      <c r="D21" s="7">
        <v>85867</v>
      </c>
    </row>
    <row r="22" spans="1:4" ht="15" customHeight="1">
      <c r="A22" s="4" t="s">
        <v>42</v>
      </c>
      <c r="B22" s="7">
        <v>31916</v>
      </c>
      <c r="C22" s="7"/>
      <c r="D22" s="7">
        <v>20489</v>
      </c>
    </row>
    <row r="23" spans="1:4" ht="15" customHeight="1">
      <c r="A23" s="4"/>
      <c r="B23" s="8">
        <f>SUM(B19:B22)</f>
        <v>171806</v>
      </c>
      <c r="C23" s="7"/>
      <c r="D23" s="8">
        <f>SUM(D19:D22)</f>
        <v>146640</v>
      </c>
    </row>
    <row r="24" spans="1:4" ht="15" customHeight="1">
      <c r="A24" s="4"/>
      <c r="B24" s="7"/>
      <c r="C24" s="7"/>
      <c r="D24" s="7"/>
    </row>
    <row r="25" spans="1:4" ht="15" customHeight="1">
      <c r="A25" s="1" t="s">
        <v>43</v>
      </c>
      <c r="B25" s="8">
        <f>B17+B23</f>
        <v>263804</v>
      </c>
      <c r="C25" s="7"/>
      <c r="D25" s="8">
        <f>D17+D23</f>
        <v>223268</v>
      </c>
    </row>
    <row r="26" spans="1:4" ht="15" customHeight="1">
      <c r="A26" s="4"/>
      <c r="B26" s="9"/>
      <c r="C26" s="7"/>
      <c r="D26" s="9"/>
    </row>
    <row r="27" spans="1:4" ht="15" customHeight="1">
      <c r="A27" s="18" t="s">
        <v>44</v>
      </c>
      <c r="B27" s="15"/>
      <c r="C27" s="15"/>
      <c r="D27" s="15"/>
    </row>
    <row r="28" spans="1:4" ht="15" customHeight="1">
      <c r="A28" s="18" t="s">
        <v>45</v>
      </c>
      <c r="B28" s="15"/>
      <c r="C28" s="15"/>
      <c r="D28" s="15"/>
    </row>
    <row r="29" spans="1:4" ht="15" customHeight="1">
      <c r="A29" s="4" t="s">
        <v>46</v>
      </c>
      <c r="B29" s="7">
        <v>69224</v>
      </c>
      <c r="C29" s="7"/>
      <c r="D29" s="7">
        <v>69224</v>
      </c>
    </row>
    <row r="30" spans="1:4" ht="15" customHeight="1">
      <c r="A30" s="4" t="s">
        <v>47</v>
      </c>
      <c r="B30" s="7">
        <v>92628</v>
      </c>
      <c r="C30" s="7"/>
      <c r="D30" s="7">
        <v>74065</v>
      </c>
    </row>
    <row r="31" spans="1:4" ht="15" customHeight="1">
      <c r="A31" s="4" t="s">
        <v>48</v>
      </c>
      <c r="B31" s="7">
        <v>-132</v>
      </c>
      <c r="C31" s="7"/>
      <c r="D31" s="7"/>
    </row>
    <row r="32" spans="1:4" ht="15" customHeight="1">
      <c r="A32" s="4"/>
      <c r="B32" s="8">
        <f>SUM(B29:B31)</f>
        <v>161720</v>
      </c>
      <c r="C32" s="7"/>
      <c r="D32" s="8">
        <f>SUM(D29:D31)</f>
        <v>143289</v>
      </c>
    </row>
    <row r="33" spans="1:4" ht="15" customHeight="1">
      <c r="A33" s="4" t="s">
        <v>49</v>
      </c>
      <c r="B33" s="7">
        <v>35618</v>
      </c>
      <c r="C33" s="7"/>
      <c r="D33" s="7">
        <v>26562</v>
      </c>
    </row>
    <row r="34" spans="1:4" ht="15" customHeight="1">
      <c r="A34" s="1" t="s">
        <v>50</v>
      </c>
      <c r="B34" s="8">
        <f>SUM(B32:B33)</f>
        <v>197338</v>
      </c>
      <c r="C34" s="7"/>
      <c r="D34" s="8">
        <f>SUM(D32:D33)</f>
        <v>169851</v>
      </c>
    </row>
    <row r="35" spans="1:4" ht="15" customHeight="1">
      <c r="A35" s="4"/>
      <c r="B35" s="8"/>
      <c r="C35" s="7"/>
      <c r="D35" s="8"/>
    </row>
    <row r="36" spans="1:4" ht="15" customHeight="1">
      <c r="A36" s="1" t="s">
        <v>51</v>
      </c>
      <c r="B36" s="7"/>
      <c r="C36" s="7"/>
      <c r="D36" s="7"/>
    </row>
    <row r="37" spans="1:4" ht="15" customHeight="1">
      <c r="A37" s="4" t="s">
        <v>52</v>
      </c>
      <c r="B37" s="7">
        <v>2594</v>
      </c>
      <c r="C37" s="7"/>
      <c r="D37" s="7">
        <v>4861</v>
      </c>
    </row>
    <row r="38" spans="1:4" ht="15" customHeight="1">
      <c r="A38" s="4" t="s">
        <v>53</v>
      </c>
      <c r="B38" s="7">
        <v>4498</v>
      </c>
      <c r="C38" s="7"/>
      <c r="D38" s="7">
        <v>4214</v>
      </c>
    </row>
    <row r="39" spans="1:4" ht="15">
      <c r="A39" s="4"/>
      <c r="B39" s="8">
        <f>SUM(B37:B38)</f>
        <v>7092</v>
      </c>
      <c r="C39" s="7"/>
      <c r="D39" s="8">
        <f>SUM(D37:D38)</f>
        <v>9075</v>
      </c>
    </row>
    <row r="40" spans="1:4" ht="15" customHeight="1">
      <c r="A40" s="4"/>
      <c r="B40" s="19"/>
      <c r="C40" s="2"/>
      <c r="D40" s="19"/>
    </row>
    <row r="41" spans="1:4" ht="15" customHeight="1">
      <c r="A41" s="1" t="s">
        <v>54</v>
      </c>
      <c r="B41" s="7"/>
      <c r="C41" s="7"/>
      <c r="D41" s="7"/>
    </row>
    <row r="42" spans="1:4" ht="15" customHeight="1">
      <c r="A42" s="4" t="s">
        <v>55</v>
      </c>
      <c r="B42" s="7">
        <f>38377+2595</f>
        <v>40972</v>
      </c>
      <c r="C42" s="7"/>
      <c r="D42" s="7">
        <v>33833</v>
      </c>
    </row>
    <row r="43" spans="1:4" ht="15" customHeight="1">
      <c r="A43" s="4" t="s">
        <v>56</v>
      </c>
      <c r="B43" s="7">
        <v>17512</v>
      </c>
      <c r="C43" s="7"/>
      <c r="D43" s="7">
        <v>9704</v>
      </c>
    </row>
    <row r="44" spans="1:4" ht="15" customHeight="1">
      <c r="A44" s="4" t="s">
        <v>57</v>
      </c>
      <c r="B44" s="7">
        <v>890</v>
      </c>
      <c r="C44" s="7"/>
      <c r="D44" s="7">
        <v>805</v>
      </c>
    </row>
    <row r="45" spans="1:4" ht="15" customHeight="1">
      <c r="A45" s="4"/>
      <c r="B45" s="8">
        <f>SUM(B42:B44)</f>
        <v>59374</v>
      </c>
      <c r="C45" s="7"/>
      <c r="D45" s="8">
        <f>SUM(D42:D44)</f>
        <v>44342</v>
      </c>
    </row>
    <row r="46" spans="1:4" ht="15" customHeight="1">
      <c r="A46" s="1" t="s">
        <v>58</v>
      </c>
      <c r="B46" s="8">
        <f>B39+B45</f>
        <v>66466</v>
      </c>
      <c r="C46" s="7"/>
      <c r="D46" s="8">
        <f>D39+D45</f>
        <v>53417</v>
      </c>
    </row>
    <row r="47" spans="1:4" ht="15" customHeight="1">
      <c r="A47" s="1" t="s">
        <v>59</v>
      </c>
      <c r="B47" s="8">
        <f>B34+B46</f>
        <v>263804</v>
      </c>
      <c r="C47" s="7"/>
      <c r="D47" s="8">
        <f>D34+D46</f>
        <v>223268</v>
      </c>
    </row>
    <row r="48" spans="1:4" ht="15" customHeight="1">
      <c r="A48" s="4"/>
      <c r="B48" s="14"/>
      <c r="C48" s="2"/>
      <c r="D48" s="14"/>
    </row>
    <row r="49" spans="1:4" ht="15">
      <c r="A49" s="4" t="s">
        <v>60</v>
      </c>
      <c r="B49" s="10">
        <f>B32/B29</f>
        <v>2.336183982433838</v>
      </c>
      <c r="C49" s="10"/>
      <c r="D49" s="10">
        <f>D32/D29</f>
        <v>2.0699323933895757</v>
      </c>
    </row>
    <row r="51" ht="15">
      <c r="A51" s="16" t="s">
        <v>61</v>
      </c>
    </row>
    <row r="52" ht="15">
      <c r="A52" s="16" t="s">
        <v>19</v>
      </c>
    </row>
  </sheetData>
  <sheetProtection/>
  <printOptions/>
  <pageMargins left="0.45" right="0.4" top="1.0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65</v>
      </c>
      <c r="B4" s="2"/>
      <c r="C4" s="2"/>
      <c r="D4" s="5"/>
    </row>
    <row r="5" spans="1:4" ht="15" customHeight="1">
      <c r="A5" s="4"/>
      <c r="B5" s="2"/>
      <c r="C5" s="2"/>
      <c r="D5" s="5"/>
    </row>
    <row r="6" spans="1:4" ht="15" customHeight="1">
      <c r="A6" s="4"/>
      <c r="B6" s="5">
        <v>2008</v>
      </c>
      <c r="C6" s="5"/>
      <c r="D6" s="5">
        <v>2007</v>
      </c>
    </row>
    <row r="7" spans="1:4" ht="15" customHeight="1">
      <c r="A7" s="4"/>
      <c r="B7" s="5" t="s">
        <v>20</v>
      </c>
      <c r="C7" s="5"/>
      <c r="D7" s="5" t="s">
        <v>88</v>
      </c>
    </row>
    <row r="8" spans="1:4" ht="15" customHeight="1">
      <c r="A8" s="4"/>
      <c r="B8" s="5" t="s">
        <v>21</v>
      </c>
      <c r="C8" s="5"/>
      <c r="D8" s="5" t="s">
        <v>21</v>
      </c>
    </row>
    <row r="9" spans="1:4" ht="15" customHeight="1">
      <c r="A9" s="4"/>
      <c r="B9" s="5" t="s">
        <v>87</v>
      </c>
      <c r="C9" s="5"/>
      <c r="D9" s="5" t="s">
        <v>89</v>
      </c>
    </row>
    <row r="10" spans="1:4" ht="15" customHeight="1">
      <c r="A10" s="4"/>
      <c r="B10" s="6" t="s">
        <v>22</v>
      </c>
      <c r="C10" s="6"/>
      <c r="D10" s="6" t="s">
        <v>22</v>
      </c>
    </row>
    <row r="11" spans="1:4" ht="15" customHeight="1">
      <c r="A11" s="4"/>
      <c r="B11" s="2"/>
      <c r="C11" s="2"/>
      <c r="D11" s="2"/>
    </row>
    <row r="12" spans="1:4" ht="15" customHeight="1">
      <c r="A12" s="4" t="s">
        <v>66</v>
      </c>
      <c r="B12" s="7">
        <v>36378</v>
      </c>
      <c r="C12" s="17"/>
      <c r="D12" s="7">
        <v>29220</v>
      </c>
    </row>
    <row r="13" spans="1:4" ht="15" customHeight="1">
      <c r="A13" s="4"/>
      <c r="B13" s="7"/>
      <c r="C13" s="17"/>
      <c r="D13" s="7"/>
    </row>
    <row r="14" spans="1:4" ht="15" customHeight="1">
      <c r="A14" s="4" t="s">
        <v>67</v>
      </c>
      <c r="B14" s="7"/>
      <c r="C14" s="7"/>
      <c r="D14" s="7"/>
    </row>
    <row r="15" spans="1:4" ht="15" customHeight="1">
      <c r="A15" s="4" t="s">
        <v>68</v>
      </c>
      <c r="B15" s="7">
        <v>8920</v>
      </c>
      <c r="C15" s="7"/>
      <c r="D15" s="7">
        <v>8532</v>
      </c>
    </row>
    <row r="16" spans="1:4" ht="15" customHeight="1">
      <c r="A16" s="4" t="s">
        <v>69</v>
      </c>
      <c r="B16" s="7">
        <v>536</v>
      </c>
      <c r="C16" s="7"/>
      <c r="D16" s="7">
        <v>-875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70</v>
      </c>
      <c r="B18" s="8">
        <f>SUM(B12:B16)</f>
        <v>45834</v>
      </c>
      <c r="C18" s="7"/>
      <c r="D18" s="8">
        <f>SUM(D12:D16)</f>
        <v>36877</v>
      </c>
    </row>
    <row r="19" spans="1:4" ht="15" customHeight="1">
      <c r="A19" s="4"/>
      <c r="B19" s="7"/>
      <c r="C19" s="7"/>
      <c r="D19" s="7"/>
    </row>
    <row r="20" spans="1:4" ht="15" customHeight="1">
      <c r="A20" s="4" t="s">
        <v>71</v>
      </c>
      <c r="B20" s="7"/>
      <c r="C20" s="7"/>
      <c r="D20" s="7"/>
    </row>
    <row r="21" spans="1:4" ht="15" customHeight="1">
      <c r="A21" s="4" t="s">
        <v>72</v>
      </c>
      <c r="B21" s="7">
        <f>-13407-2595</f>
        <v>-16002</v>
      </c>
      <c r="C21" s="7"/>
      <c r="D21" s="7">
        <v>-24594</v>
      </c>
    </row>
    <row r="22" spans="1:4" ht="15" customHeight="1">
      <c r="A22" s="4" t="s">
        <v>73</v>
      </c>
      <c r="B22" s="7">
        <f>4542+2595</f>
        <v>7137</v>
      </c>
      <c r="C22" s="7"/>
      <c r="D22" s="7">
        <v>5481</v>
      </c>
    </row>
    <row r="23" spans="1:4" ht="15" customHeight="1">
      <c r="A23" s="4" t="s">
        <v>74</v>
      </c>
      <c r="B23" s="7">
        <v>-6134</v>
      </c>
      <c r="C23" s="7"/>
      <c r="D23" s="7">
        <v>-4100</v>
      </c>
    </row>
    <row r="24" spans="1:4" ht="15" customHeight="1">
      <c r="A24" s="4" t="s">
        <v>75</v>
      </c>
      <c r="B24" s="8">
        <f>SUM(B18:B23)</f>
        <v>30835</v>
      </c>
      <c r="C24" s="7"/>
      <c r="D24" s="8">
        <f>SUM(D18:D23)</f>
        <v>13664</v>
      </c>
    </row>
    <row r="25" spans="1:4" ht="15" customHeight="1">
      <c r="A25" s="4"/>
      <c r="B25" s="8"/>
      <c r="C25" s="7"/>
      <c r="D25" s="8"/>
    </row>
    <row r="26" spans="1:4" ht="15" customHeight="1">
      <c r="A26" s="4" t="s">
        <v>76</v>
      </c>
      <c r="B26" s="7"/>
      <c r="C26" s="7"/>
      <c r="D26" s="7"/>
    </row>
    <row r="27" spans="1:4" ht="15" customHeight="1">
      <c r="A27" s="4" t="s">
        <v>77</v>
      </c>
      <c r="B27" s="7">
        <v>3330</v>
      </c>
      <c r="C27" s="7"/>
      <c r="D27" s="7">
        <v>-104</v>
      </c>
    </row>
    <row r="28" spans="1:4" ht="15" customHeight="1">
      <c r="A28" s="4" t="s">
        <v>78</v>
      </c>
      <c r="B28" s="7">
        <v>-25205</v>
      </c>
      <c r="C28" s="7"/>
      <c r="D28" s="7">
        <v>-10342</v>
      </c>
    </row>
    <row r="29" spans="1:4" ht="15" customHeight="1">
      <c r="A29" s="4"/>
      <c r="B29" s="8">
        <f>SUM(B27:B28)</f>
        <v>-21875</v>
      </c>
      <c r="C29" s="7"/>
      <c r="D29" s="8">
        <f>SUM(D27:D28)</f>
        <v>-10446</v>
      </c>
    </row>
    <row r="30" spans="1:4" ht="15" customHeight="1">
      <c r="A30" s="4"/>
      <c r="B30" s="8"/>
      <c r="C30" s="7"/>
      <c r="D30" s="8"/>
    </row>
    <row r="31" spans="1:4" ht="15" customHeight="1">
      <c r="A31" s="4" t="s">
        <v>79</v>
      </c>
      <c r="B31" s="7"/>
      <c r="C31" s="7"/>
      <c r="D31" s="7"/>
    </row>
    <row r="32" spans="1:4" ht="15" customHeight="1">
      <c r="A32" s="4" t="s">
        <v>80</v>
      </c>
      <c r="B32" s="7">
        <v>-3074</v>
      </c>
      <c r="C32" s="7"/>
      <c r="D32" s="7">
        <v>-3032</v>
      </c>
    </row>
    <row r="33" spans="1:4" ht="15" customHeight="1">
      <c r="A33" s="4" t="s">
        <v>81</v>
      </c>
      <c r="B33" s="7">
        <v>5541</v>
      </c>
      <c r="C33" s="7"/>
      <c r="D33" s="7">
        <v>7624</v>
      </c>
    </row>
    <row r="34" spans="1:4" ht="15" customHeight="1">
      <c r="A34" s="16" t="s">
        <v>82</v>
      </c>
      <c r="B34" s="7"/>
      <c r="C34" s="7"/>
      <c r="D34" s="7"/>
    </row>
    <row r="35" spans="1:4" ht="15" customHeight="1">
      <c r="A35" s="4"/>
      <c r="B35" s="8">
        <f>SUM(B32:B34)</f>
        <v>2467</v>
      </c>
      <c r="C35" s="7"/>
      <c r="D35" s="8">
        <f>SUM(D32:D34)</f>
        <v>4592</v>
      </c>
    </row>
    <row r="36" spans="1:4" ht="15" customHeight="1">
      <c r="A36" s="4"/>
      <c r="B36" s="8"/>
      <c r="C36" s="7"/>
      <c r="D36" s="8"/>
    </row>
    <row r="37" spans="1:4" ht="15" customHeight="1">
      <c r="A37" s="4" t="s">
        <v>83</v>
      </c>
      <c r="B37" s="7">
        <f>B24+B29+B35</f>
        <v>11427</v>
      </c>
      <c r="C37" s="7"/>
      <c r="D37" s="7">
        <f>D24+D29+D35</f>
        <v>7810</v>
      </c>
    </row>
    <row r="38" spans="1:4" ht="15" customHeight="1">
      <c r="A38" s="4"/>
      <c r="B38" s="7"/>
      <c r="C38" s="7"/>
      <c r="D38" s="7"/>
    </row>
    <row r="39" spans="1:4" ht="15" customHeight="1">
      <c r="A39" s="4" t="s">
        <v>84</v>
      </c>
      <c r="B39" s="7">
        <v>20489</v>
      </c>
      <c r="C39" s="7"/>
      <c r="D39" s="7">
        <v>12679</v>
      </c>
    </row>
    <row r="40" spans="1:4" ht="15" customHeight="1">
      <c r="A40" s="4"/>
      <c r="B40" s="7"/>
      <c r="C40" s="7"/>
      <c r="D40" s="7"/>
    </row>
    <row r="41" spans="1:4" ht="15" customHeight="1">
      <c r="A41" s="4" t="s">
        <v>85</v>
      </c>
      <c r="B41" s="8">
        <f>SUM(B37:B39)</f>
        <v>31916</v>
      </c>
      <c r="C41" s="7"/>
      <c r="D41" s="8">
        <f>SUM(D37:D39)</f>
        <v>20489</v>
      </c>
    </row>
    <row r="42" spans="1:4" ht="15" customHeight="1">
      <c r="A42" s="4"/>
      <c r="B42" s="8"/>
      <c r="C42" s="7"/>
      <c r="D42" s="8"/>
    </row>
    <row r="43" spans="1:4" ht="15">
      <c r="A43" s="16"/>
      <c r="B43" s="16"/>
      <c r="C43" s="16"/>
      <c r="D43" s="16"/>
    </row>
    <row r="44" spans="1:4" ht="15">
      <c r="A44" s="16" t="s">
        <v>86</v>
      </c>
      <c r="B44" s="16"/>
      <c r="C44" s="16"/>
      <c r="D44" s="16"/>
    </row>
    <row r="45" spans="1:4" ht="15">
      <c r="A45" s="16" t="s">
        <v>19</v>
      </c>
      <c r="B45" s="16"/>
      <c r="C45" s="16"/>
      <c r="D45" s="16"/>
    </row>
  </sheetData>
  <sheetProtection/>
  <printOptions/>
  <pageMargins left="0.45" right="0.4" top="1.0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tabSelected="1" showOutlineSymbols="0" zoomScale="87" zoomScaleNormal="87" zoomScalePageLayoutView="0" workbookViewId="0" topLeftCell="A1">
      <selection activeCell="A16" sqref="A16"/>
    </sheetView>
  </sheetViews>
  <sheetFormatPr defaultColWidth="9.6640625" defaultRowHeight="15"/>
  <cols>
    <col min="1" max="1" width="23.6640625" style="15" customWidth="1"/>
    <col min="2" max="3" width="14.6640625" style="15" customWidth="1"/>
    <col min="4" max="4" width="16.6640625" style="15" customWidth="1"/>
    <col min="5" max="6" width="14.6640625" style="15" customWidth="1"/>
    <col min="7" max="8" width="13.6640625" style="15" customWidth="1"/>
    <col min="9" max="16384" width="9.6640625" style="15" customWidth="1"/>
  </cols>
  <sheetData>
    <row r="1" spans="1:8" ht="15.75">
      <c r="A1" s="1" t="s">
        <v>0</v>
      </c>
      <c r="B1" s="21"/>
      <c r="C1" s="21"/>
      <c r="D1" s="21"/>
      <c r="E1" s="21"/>
      <c r="F1" s="21"/>
      <c r="G1" s="20"/>
      <c r="H1" s="20"/>
    </row>
    <row r="2" spans="1:8" ht="15.75">
      <c r="A2" s="1" t="s">
        <v>1</v>
      </c>
      <c r="B2" s="21"/>
      <c r="C2" s="21"/>
      <c r="D2" s="21"/>
      <c r="E2" s="21"/>
      <c r="F2" s="21"/>
      <c r="G2" s="20"/>
      <c r="H2" s="20"/>
    </row>
    <row r="3" spans="1:8" ht="15">
      <c r="A3" s="4"/>
      <c r="B3" s="21"/>
      <c r="C3" s="21"/>
      <c r="D3" s="21"/>
      <c r="E3" s="21"/>
      <c r="F3" s="21"/>
      <c r="G3" s="20"/>
      <c r="H3" s="20"/>
    </row>
    <row r="4" spans="1:8" ht="15.75">
      <c r="A4" s="1" t="s">
        <v>90</v>
      </c>
      <c r="B4" s="21"/>
      <c r="C4" s="21"/>
      <c r="D4" s="21"/>
      <c r="E4" s="21"/>
      <c r="F4" s="21"/>
      <c r="G4" s="20"/>
      <c r="H4" s="20"/>
    </row>
    <row r="5" spans="2:8" ht="15">
      <c r="B5" s="21"/>
      <c r="C5" s="21"/>
      <c r="D5" s="21"/>
      <c r="E5" s="21"/>
      <c r="F5" s="21"/>
      <c r="G5" s="20"/>
      <c r="H5" s="20"/>
    </row>
    <row r="6" spans="2:8" ht="15.75">
      <c r="B6" s="22"/>
      <c r="C6" s="22" t="s">
        <v>103</v>
      </c>
      <c r="D6" s="22" t="s">
        <v>106</v>
      </c>
      <c r="E6" s="22"/>
      <c r="F6" s="22"/>
      <c r="G6" s="20"/>
      <c r="H6" s="20"/>
    </row>
    <row r="7" spans="2:8" ht="15.75">
      <c r="B7" s="22"/>
      <c r="C7" s="22" t="s">
        <v>104</v>
      </c>
      <c r="D7" s="22" t="s">
        <v>107</v>
      </c>
      <c r="E7" s="22"/>
      <c r="F7" s="22"/>
      <c r="G7" s="23" t="s">
        <v>110</v>
      </c>
      <c r="H7" s="23"/>
    </row>
    <row r="8" spans="2:8" ht="15.75">
      <c r="B8" s="22" t="s">
        <v>102</v>
      </c>
      <c r="C8" s="22" t="s">
        <v>105</v>
      </c>
      <c r="D8" s="22" t="s">
        <v>103</v>
      </c>
      <c r="E8" s="22" t="s">
        <v>108</v>
      </c>
      <c r="F8" s="22" t="s">
        <v>109</v>
      </c>
      <c r="G8" s="23" t="s">
        <v>111</v>
      </c>
      <c r="H8" s="23" t="s">
        <v>112</v>
      </c>
    </row>
    <row r="9" spans="2:8" ht="15.75">
      <c r="B9" s="6" t="s">
        <v>22</v>
      </c>
      <c r="C9" s="6" t="s">
        <v>22</v>
      </c>
      <c r="D9" s="6" t="s">
        <v>22</v>
      </c>
      <c r="E9" s="6" t="s">
        <v>22</v>
      </c>
      <c r="F9" s="6" t="s">
        <v>22</v>
      </c>
      <c r="G9" s="24" t="s">
        <v>22</v>
      </c>
      <c r="H9" s="24" t="s">
        <v>22</v>
      </c>
    </row>
    <row r="10" spans="2:8" ht="15">
      <c r="B10" s="21"/>
      <c r="C10" s="21"/>
      <c r="D10" s="21"/>
      <c r="E10" s="21"/>
      <c r="F10" s="21"/>
      <c r="G10" s="20"/>
      <c r="H10" s="20"/>
    </row>
    <row r="11" spans="1:8" ht="15">
      <c r="A11" s="25" t="s">
        <v>91</v>
      </c>
      <c r="B11" s="21"/>
      <c r="C11" s="21"/>
      <c r="D11" s="21"/>
      <c r="E11" s="21"/>
      <c r="F11" s="21"/>
      <c r="G11" s="20"/>
      <c r="H11" s="20"/>
    </row>
    <row r="12" spans="2:8" ht="15">
      <c r="B12" s="21"/>
      <c r="C12" s="21"/>
      <c r="D12" s="21"/>
      <c r="E12" s="21"/>
      <c r="F12" s="21"/>
      <c r="G12" s="20"/>
      <c r="H12" s="20"/>
    </row>
    <row r="13" spans="1:8" ht="15">
      <c r="A13" s="15" t="s">
        <v>92</v>
      </c>
      <c r="B13" s="20">
        <f>B29</f>
        <v>69224</v>
      </c>
      <c r="C13" s="20">
        <f>C29</f>
        <v>3583</v>
      </c>
      <c r="D13" s="20">
        <f>D29</f>
        <v>0</v>
      </c>
      <c r="E13" s="20">
        <f>E29</f>
        <v>70482</v>
      </c>
      <c r="F13" s="20">
        <f>SUM(B13:E13)</f>
        <v>143289</v>
      </c>
      <c r="G13" s="20">
        <f>G29</f>
        <v>26562</v>
      </c>
      <c r="H13" s="20">
        <f>SUM(F13:G13)</f>
        <v>169851</v>
      </c>
    </row>
    <row r="14" spans="1:8" ht="15">
      <c r="A14" s="26" t="s">
        <v>93</v>
      </c>
      <c r="B14" s="20"/>
      <c r="C14" s="20"/>
      <c r="D14" s="20"/>
      <c r="E14" s="20"/>
      <c r="F14" s="20"/>
      <c r="G14" s="20">
        <v>819</v>
      </c>
      <c r="H14" s="20">
        <f>SUM(F14:G14)</f>
        <v>819</v>
      </c>
    </row>
    <row r="15" spans="1:8" ht="15">
      <c r="A15" s="15" t="s">
        <v>94</v>
      </c>
      <c r="B15" s="20"/>
      <c r="C15" s="20"/>
      <c r="D15" s="20"/>
      <c r="E15" s="20">
        <v>-3074</v>
      </c>
      <c r="F15" s="20">
        <f>SUM(B15:E15)</f>
        <v>-3074</v>
      </c>
      <c r="G15" s="20"/>
      <c r="H15" s="20">
        <f>SUM(F15:G15)</f>
        <v>-3074</v>
      </c>
    </row>
    <row r="16" spans="1:8" ht="15">
      <c r="A16" s="15" t="s">
        <v>95</v>
      </c>
      <c r="B16" s="20">
        <f>B18-B13</f>
        <v>0</v>
      </c>
      <c r="C16" s="20">
        <f>C18-C13</f>
        <v>0</v>
      </c>
      <c r="D16" s="20">
        <f>D18-D13</f>
        <v>-132</v>
      </c>
      <c r="E16" s="20">
        <v>21637</v>
      </c>
      <c r="F16" s="20">
        <f>SUM(B16:E16)</f>
        <v>21505</v>
      </c>
      <c r="G16" s="20">
        <v>8237</v>
      </c>
      <c r="H16" s="20">
        <f>SUM(F16:G16)</f>
        <v>29742</v>
      </c>
    </row>
    <row r="17" spans="2:8" ht="15">
      <c r="B17" s="20"/>
      <c r="C17" s="20"/>
      <c r="D17" s="20"/>
      <c r="E17" s="20"/>
      <c r="F17" s="20"/>
      <c r="G17" s="20"/>
      <c r="H17" s="20"/>
    </row>
    <row r="18" spans="1:8" ht="18.75" customHeight="1">
      <c r="A18" s="15" t="s">
        <v>96</v>
      </c>
      <c r="B18" s="27">
        <v>69224</v>
      </c>
      <c r="C18" s="27">
        <v>3583</v>
      </c>
      <c r="D18" s="27">
        <v>-132</v>
      </c>
      <c r="E18" s="27">
        <v>89045</v>
      </c>
      <c r="F18" s="27">
        <f>SUM(F13:F16)</f>
        <v>161720</v>
      </c>
      <c r="G18" s="27">
        <f>SUM(G13:G16)</f>
        <v>35618</v>
      </c>
      <c r="H18" s="27">
        <f>SUM(H13:H16)</f>
        <v>197338</v>
      </c>
    </row>
    <row r="19" spans="2:8" ht="15">
      <c r="B19" s="27"/>
      <c r="C19" s="27"/>
      <c r="D19" s="27"/>
      <c r="E19" s="27"/>
      <c r="F19" s="27"/>
      <c r="G19" s="27"/>
      <c r="H19" s="27"/>
    </row>
    <row r="20" spans="2:8" ht="15">
      <c r="B20" s="20"/>
      <c r="C20" s="20"/>
      <c r="D20" s="20"/>
      <c r="E20" s="20"/>
      <c r="F20" s="20"/>
      <c r="G20" s="20"/>
      <c r="H20" s="20"/>
    </row>
    <row r="21" spans="1:8" ht="15">
      <c r="A21" s="15" t="s">
        <v>97</v>
      </c>
      <c r="B21" s="20"/>
      <c r="C21" s="20"/>
      <c r="D21" s="20"/>
      <c r="E21" s="20"/>
      <c r="F21" s="20"/>
      <c r="G21" s="20"/>
      <c r="H21" s="20"/>
    </row>
    <row r="22" spans="1:8" ht="15">
      <c r="A22" s="25" t="s">
        <v>89</v>
      </c>
      <c r="B22" s="20"/>
      <c r="C22" s="20"/>
      <c r="D22" s="20"/>
      <c r="E22" s="20"/>
      <c r="F22" s="20"/>
      <c r="G22" s="20"/>
      <c r="H22" s="20"/>
    </row>
    <row r="23" spans="2:8" ht="15">
      <c r="B23" s="20"/>
      <c r="C23" s="20"/>
      <c r="D23" s="20"/>
      <c r="E23" s="20"/>
      <c r="F23" s="20"/>
      <c r="G23" s="20"/>
      <c r="H23" s="20"/>
    </row>
    <row r="24" spans="1:8" ht="15">
      <c r="A24" s="15" t="s">
        <v>92</v>
      </c>
      <c r="B24" s="20">
        <v>69224</v>
      </c>
      <c r="C24" s="20">
        <v>3583</v>
      </c>
      <c r="D24" s="20">
        <v>0</v>
      </c>
      <c r="E24" s="20">
        <v>56072</v>
      </c>
      <c r="F24" s="20">
        <f>SUM(B24:E24)</f>
        <v>128879</v>
      </c>
      <c r="G24" s="20">
        <v>21114</v>
      </c>
      <c r="H24" s="20">
        <f>SUM(F24:G24)</f>
        <v>149993</v>
      </c>
    </row>
    <row r="25" spans="1:8" ht="15">
      <c r="A25" s="25" t="s">
        <v>98</v>
      </c>
      <c r="B25" s="20"/>
      <c r="C25" s="20"/>
      <c r="D25" s="20"/>
      <c r="E25" s="20"/>
      <c r="F25" s="20"/>
      <c r="G25" s="20">
        <v>-348</v>
      </c>
      <c r="H25" s="20">
        <f>SUM(F25:G25)</f>
        <v>-348</v>
      </c>
    </row>
    <row r="26" spans="1:8" ht="15">
      <c r="A26" s="15" t="s">
        <v>94</v>
      </c>
      <c r="B26" s="20"/>
      <c r="C26" s="20"/>
      <c r="D26" s="20"/>
      <c r="E26" s="20">
        <v>-3032</v>
      </c>
      <c r="F26" s="20">
        <f>SUM(B26:E26)</f>
        <v>-3032</v>
      </c>
      <c r="G26" s="20">
        <v>-1440</v>
      </c>
      <c r="H26" s="20">
        <f>SUM(F26:G26)</f>
        <v>-4472</v>
      </c>
    </row>
    <row r="27" spans="1:8" ht="15">
      <c r="A27" s="25" t="s">
        <v>99</v>
      </c>
      <c r="B27" s="20">
        <v>0</v>
      </c>
      <c r="C27" s="20">
        <v>0</v>
      </c>
      <c r="D27" s="20">
        <v>0</v>
      </c>
      <c r="E27" s="20">
        <v>17442</v>
      </c>
      <c r="F27" s="20">
        <f>SUM(B27:E27)</f>
        <v>17442</v>
      </c>
      <c r="G27" s="20">
        <v>7236</v>
      </c>
      <c r="H27" s="20">
        <f>SUM(F27:G27)</f>
        <v>24678</v>
      </c>
    </row>
    <row r="28" spans="2:8" ht="15">
      <c r="B28" s="20"/>
      <c r="C28" s="20"/>
      <c r="D28" s="20"/>
      <c r="E28" s="20"/>
      <c r="F28" s="20"/>
      <c r="G28" s="20"/>
      <c r="H28" s="20"/>
    </row>
    <row r="29" spans="1:8" ht="18.75" customHeight="1">
      <c r="A29" s="25" t="s">
        <v>100</v>
      </c>
      <c r="B29" s="27">
        <f aca="true" t="shared" si="0" ref="B29:H29">SUM(B24:B27)</f>
        <v>69224</v>
      </c>
      <c r="C29" s="27">
        <f t="shared" si="0"/>
        <v>3583</v>
      </c>
      <c r="D29" s="27">
        <f t="shared" si="0"/>
        <v>0</v>
      </c>
      <c r="E29" s="27">
        <f t="shared" si="0"/>
        <v>70482</v>
      </c>
      <c r="F29" s="27">
        <f t="shared" si="0"/>
        <v>143289</v>
      </c>
      <c r="G29" s="27">
        <f t="shared" si="0"/>
        <v>26562</v>
      </c>
      <c r="H29" s="27">
        <f t="shared" si="0"/>
        <v>169851</v>
      </c>
    </row>
    <row r="30" spans="2:8" ht="15">
      <c r="B30" s="28"/>
      <c r="C30" s="28"/>
      <c r="D30" s="28"/>
      <c r="E30" s="28"/>
      <c r="F30" s="28"/>
      <c r="G30" s="27"/>
      <c r="H30" s="27"/>
    </row>
    <row r="31" spans="2:8" ht="15">
      <c r="B31" s="21"/>
      <c r="C31" s="21"/>
      <c r="D31" s="21"/>
      <c r="E31" s="21"/>
      <c r="F31" s="21"/>
      <c r="G31" s="20"/>
      <c r="H31" s="20"/>
    </row>
    <row r="32" spans="1:8" ht="15">
      <c r="A32" s="16" t="s">
        <v>101</v>
      </c>
      <c r="B32" s="21"/>
      <c r="C32" s="21"/>
      <c r="D32" s="21"/>
      <c r="E32" s="21"/>
      <c r="F32" s="21"/>
      <c r="G32" s="20"/>
      <c r="H32" s="20"/>
    </row>
    <row r="33" spans="1:8" ht="15">
      <c r="A33" s="16" t="s">
        <v>19</v>
      </c>
      <c r="B33" s="21"/>
      <c r="C33" s="21"/>
      <c r="D33" s="21"/>
      <c r="E33" s="21"/>
      <c r="F33" s="21"/>
      <c r="G33" s="20"/>
      <c r="H33" s="20"/>
    </row>
    <row r="34" spans="2:8" ht="15">
      <c r="B34" s="21"/>
      <c r="C34" s="21"/>
      <c r="D34" s="21"/>
      <c r="E34" s="21"/>
      <c r="F34" s="21"/>
      <c r="G34" s="20"/>
      <c r="H34" s="20"/>
    </row>
    <row r="35" spans="2:8" ht="15">
      <c r="B35" s="21"/>
      <c r="C35" s="21"/>
      <c r="D35" s="21"/>
      <c r="E35" s="21"/>
      <c r="F35" s="21"/>
      <c r="G35" s="20"/>
      <c r="H35" s="20"/>
    </row>
    <row r="36" spans="2:8" ht="15">
      <c r="B36" s="21"/>
      <c r="C36" s="21"/>
      <c r="D36" s="21"/>
      <c r="E36" s="21"/>
      <c r="F36" s="21"/>
      <c r="G36" s="20"/>
      <c r="H36" s="20"/>
    </row>
    <row r="37" spans="2:8" ht="15">
      <c r="B37" s="21"/>
      <c r="C37" s="21"/>
      <c r="D37" s="21"/>
      <c r="E37" s="21"/>
      <c r="F37" s="21"/>
      <c r="G37" s="20"/>
      <c r="H37" s="20"/>
    </row>
    <row r="38" spans="2:8" ht="15">
      <c r="B38" s="21"/>
      <c r="C38" s="21"/>
      <c r="D38" s="21"/>
      <c r="E38" s="21"/>
      <c r="F38" s="21"/>
      <c r="G38" s="20"/>
      <c r="H38" s="20"/>
    </row>
    <row r="39" spans="2:8" ht="15">
      <c r="B39" s="21"/>
      <c r="C39" s="21"/>
      <c r="D39" s="21"/>
      <c r="E39" s="21"/>
      <c r="F39" s="21"/>
      <c r="G39" s="20"/>
      <c r="H39" s="20"/>
    </row>
    <row r="40" spans="2:8" ht="15">
      <c r="B40" s="21"/>
      <c r="C40" s="21"/>
      <c r="D40" s="21"/>
      <c r="E40" s="21"/>
      <c r="F40" s="21"/>
      <c r="G40" s="20"/>
      <c r="H40" s="20"/>
    </row>
    <row r="41" spans="2:8" ht="15">
      <c r="B41" s="21"/>
      <c r="C41" s="21"/>
      <c r="D41" s="21"/>
      <c r="E41" s="21"/>
      <c r="F41" s="21"/>
      <c r="G41" s="20"/>
      <c r="H41" s="20"/>
    </row>
    <row r="42" spans="2:8" ht="15">
      <c r="B42" s="21"/>
      <c r="C42" s="21"/>
      <c r="D42" s="21"/>
      <c r="E42" s="21"/>
      <c r="F42" s="21"/>
      <c r="G42" s="20"/>
      <c r="H42" s="20"/>
    </row>
    <row r="43" spans="2:8" ht="15">
      <c r="B43" s="21"/>
      <c r="C43" s="21"/>
      <c r="D43" s="21"/>
      <c r="E43" s="21"/>
      <c r="F43" s="21"/>
      <c r="G43" s="20"/>
      <c r="H43" s="20"/>
    </row>
    <row r="44" spans="2:8" ht="15">
      <c r="B44" s="21"/>
      <c r="C44" s="21"/>
      <c r="D44" s="21"/>
      <c r="E44" s="21"/>
      <c r="F44" s="21"/>
      <c r="G44" s="20"/>
      <c r="H44" s="20"/>
    </row>
    <row r="45" spans="2:8" ht="15">
      <c r="B45" s="21"/>
      <c r="C45" s="21"/>
      <c r="D45" s="21"/>
      <c r="E45" s="21"/>
      <c r="F45" s="21"/>
      <c r="G45" s="20"/>
      <c r="H45" s="20"/>
    </row>
    <row r="46" spans="2:8" ht="15">
      <c r="B46" s="21"/>
      <c r="C46" s="21"/>
      <c r="D46" s="21"/>
      <c r="E46" s="21"/>
      <c r="F46" s="21"/>
      <c r="G46" s="20"/>
      <c r="H46" s="20"/>
    </row>
    <row r="47" spans="2:8" ht="15">
      <c r="B47" s="21"/>
      <c r="C47" s="21"/>
      <c r="D47" s="21"/>
      <c r="E47" s="21"/>
      <c r="F47" s="21"/>
      <c r="G47" s="20"/>
      <c r="H47" s="20"/>
    </row>
    <row r="48" spans="2:8" ht="15">
      <c r="B48" s="21"/>
      <c r="C48" s="21"/>
      <c r="D48" s="21"/>
      <c r="E48" s="21"/>
      <c r="F48" s="21"/>
      <c r="G48" s="20"/>
      <c r="H48" s="20"/>
    </row>
    <row r="49" spans="2:8" ht="15">
      <c r="B49" s="21"/>
      <c r="C49" s="21"/>
      <c r="D49" s="21"/>
      <c r="E49" s="21"/>
      <c r="F49" s="21"/>
      <c r="G49" s="20"/>
      <c r="H49" s="20"/>
    </row>
    <row r="50" spans="2:8" ht="15">
      <c r="B50" s="21"/>
      <c r="C50" s="21"/>
      <c r="D50" s="21"/>
      <c r="E50" s="21"/>
      <c r="F50" s="21"/>
      <c r="G50" s="20"/>
      <c r="H50" s="20"/>
    </row>
    <row r="51" spans="2:8" ht="15">
      <c r="B51" s="21"/>
      <c r="C51" s="21"/>
      <c r="D51" s="21"/>
      <c r="E51" s="21"/>
      <c r="F51" s="21"/>
      <c r="G51" s="20"/>
      <c r="H51" s="20"/>
    </row>
    <row r="52" spans="2:8" ht="15">
      <c r="B52" s="21"/>
      <c r="C52" s="21"/>
      <c r="D52" s="21"/>
      <c r="E52" s="21"/>
      <c r="F52" s="21"/>
      <c r="G52" s="20"/>
      <c r="H52" s="20"/>
    </row>
    <row r="53" spans="2:8" ht="15">
      <c r="B53" s="21"/>
      <c r="C53" s="21"/>
      <c r="D53" s="21"/>
      <c r="E53" s="21"/>
      <c r="F53" s="21"/>
      <c r="G53" s="20"/>
      <c r="H53" s="20"/>
    </row>
    <row r="54" spans="2:8" ht="15">
      <c r="B54" s="21"/>
      <c r="C54" s="21"/>
      <c r="D54" s="21"/>
      <c r="E54" s="21"/>
      <c r="F54" s="21"/>
      <c r="G54" s="20"/>
      <c r="H54" s="20"/>
    </row>
    <row r="55" spans="2:8" ht="15">
      <c r="B55" s="21"/>
      <c r="C55" s="21"/>
      <c r="D55" s="21"/>
      <c r="E55" s="21"/>
      <c r="F55" s="21"/>
      <c r="G55" s="20"/>
      <c r="H55" s="20"/>
    </row>
    <row r="56" spans="2:8" ht="15">
      <c r="B56" s="21"/>
      <c r="C56" s="21"/>
      <c r="D56" s="21"/>
      <c r="E56" s="21"/>
      <c r="F56" s="21"/>
      <c r="G56" s="20"/>
      <c r="H56" s="20"/>
    </row>
    <row r="57" spans="2:8" ht="15">
      <c r="B57" s="21"/>
      <c r="C57" s="21"/>
      <c r="D57" s="21"/>
      <c r="E57" s="21"/>
      <c r="F57" s="21"/>
      <c r="G57" s="20"/>
      <c r="H57" s="20"/>
    </row>
    <row r="58" spans="2:8" ht="15">
      <c r="B58" s="21"/>
      <c r="C58" s="21"/>
      <c r="D58" s="21"/>
      <c r="E58" s="21"/>
      <c r="F58" s="21"/>
      <c r="G58" s="20"/>
      <c r="H58" s="20"/>
    </row>
    <row r="59" spans="2:8" ht="15">
      <c r="B59" s="21"/>
      <c r="C59" s="21"/>
      <c r="D59" s="21"/>
      <c r="E59" s="21"/>
      <c r="F59" s="21"/>
      <c r="G59" s="20"/>
      <c r="H59" s="20"/>
    </row>
    <row r="60" spans="2:8" ht="15">
      <c r="B60" s="21"/>
      <c r="C60" s="21"/>
      <c r="D60" s="21"/>
      <c r="E60" s="21"/>
      <c r="F60" s="21"/>
      <c r="G60" s="20"/>
      <c r="H60" s="20"/>
    </row>
    <row r="61" spans="2:8" ht="15">
      <c r="B61" s="21"/>
      <c r="C61" s="21"/>
      <c r="D61" s="21"/>
      <c r="E61" s="21"/>
      <c r="F61" s="21"/>
      <c r="G61" s="20"/>
      <c r="H61" s="20"/>
    </row>
    <row r="62" spans="2:8" ht="15">
      <c r="B62" s="21"/>
      <c r="C62" s="21"/>
      <c r="D62" s="21"/>
      <c r="E62" s="21"/>
      <c r="F62" s="21"/>
      <c r="G62" s="20"/>
      <c r="H62" s="20"/>
    </row>
    <row r="63" spans="2:8" ht="15">
      <c r="B63" s="21"/>
      <c r="C63" s="21"/>
      <c r="D63" s="21"/>
      <c r="E63" s="21"/>
      <c r="F63" s="21"/>
      <c r="G63" s="20"/>
      <c r="H63" s="20"/>
    </row>
    <row r="64" spans="2:8" ht="15">
      <c r="B64" s="21"/>
      <c r="C64" s="21"/>
      <c r="D64" s="21"/>
      <c r="E64" s="21"/>
      <c r="F64" s="21"/>
      <c r="G64" s="20"/>
      <c r="H64" s="20"/>
    </row>
    <row r="65" spans="2:8" ht="15">
      <c r="B65" s="21"/>
      <c r="C65" s="21"/>
      <c r="D65" s="21"/>
      <c r="E65" s="21"/>
      <c r="F65" s="21"/>
      <c r="G65" s="20"/>
      <c r="H65" s="20"/>
    </row>
    <row r="66" spans="2:8" ht="15">
      <c r="B66" s="21"/>
      <c r="C66" s="21"/>
      <c r="D66" s="21"/>
      <c r="E66" s="21"/>
      <c r="F66" s="21"/>
      <c r="G66" s="20"/>
      <c r="H66" s="20"/>
    </row>
    <row r="67" spans="2:8" ht="15">
      <c r="B67" s="21"/>
      <c r="C67" s="21"/>
      <c r="D67" s="21"/>
      <c r="E67" s="21"/>
      <c r="F67" s="21"/>
      <c r="G67" s="20"/>
      <c r="H67" s="20"/>
    </row>
    <row r="68" spans="2:8" ht="15">
      <c r="B68" s="21"/>
      <c r="C68" s="21"/>
      <c r="D68" s="21"/>
      <c r="E68" s="21"/>
      <c r="F68" s="21"/>
      <c r="G68" s="20"/>
      <c r="H68" s="20"/>
    </row>
    <row r="69" spans="2:8" ht="15">
      <c r="B69" s="21"/>
      <c r="C69" s="21"/>
      <c r="D69" s="21"/>
      <c r="E69" s="21"/>
      <c r="F69" s="21"/>
      <c r="G69" s="20"/>
      <c r="H69" s="20"/>
    </row>
    <row r="70" spans="2:8" ht="15">
      <c r="B70" s="21"/>
      <c r="C70" s="21"/>
      <c r="D70" s="21"/>
      <c r="E70" s="21"/>
      <c r="F70" s="21"/>
      <c r="G70" s="20"/>
      <c r="H70" s="20"/>
    </row>
    <row r="71" spans="2:8" ht="15">
      <c r="B71" s="21"/>
      <c r="C71" s="21"/>
      <c r="D71" s="21"/>
      <c r="E71" s="21"/>
      <c r="F71" s="21"/>
      <c r="G71" s="20"/>
      <c r="H71" s="20"/>
    </row>
    <row r="72" spans="2:8" ht="15">
      <c r="B72" s="21"/>
      <c r="C72" s="21"/>
      <c r="D72" s="21"/>
      <c r="E72" s="21"/>
      <c r="F72" s="21"/>
      <c r="G72" s="20"/>
      <c r="H72" s="20"/>
    </row>
    <row r="73" spans="2:8" ht="15">
      <c r="B73" s="21"/>
      <c r="C73" s="21"/>
      <c r="D73" s="21"/>
      <c r="E73" s="21"/>
      <c r="F73" s="21"/>
      <c r="G73" s="20"/>
      <c r="H73" s="20"/>
    </row>
    <row r="74" spans="2:8" ht="15">
      <c r="B74" s="21"/>
      <c r="C74" s="21"/>
      <c r="D74" s="21"/>
      <c r="E74" s="21"/>
      <c r="F74" s="21"/>
      <c r="G74" s="20"/>
      <c r="H74" s="20"/>
    </row>
    <row r="75" spans="2:8" ht="15">
      <c r="B75" s="21"/>
      <c r="C75" s="21"/>
      <c r="D75" s="21"/>
      <c r="E75" s="21"/>
      <c r="F75" s="21"/>
      <c r="G75" s="20"/>
      <c r="H75" s="20"/>
    </row>
    <row r="76" spans="2:8" ht="15">
      <c r="B76" s="21"/>
      <c r="C76" s="21"/>
      <c r="D76" s="21"/>
      <c r="E76" s="21"/>
      <c r="F76" s="21"/>
      <c r="G76" s="20"/>
      <c r="H76" s="20"/>
    </row>
    <row r="77" spans="2:8" ht="15">
      <c r="B77" s="21"/>
      <c r="C77" s="21"/>
      <c r="D77" s="21"/>
      <c r="E77" s="21"/>
      <c r="F77" s="21"/>
      <c r="G77" s="20"/>
      <c r="H77" s="20"/>
    </row>
    <row r="78" spans="2:8" ht="15">
      <c r="B78" s="21"/>
      <c r="C78" s="21"/>
      <c r="D78" s="21"/>
      <c r="E78" s="21"/>
      <c r="F78" s="21"/>
      <c r="G78" s="20"/>
      <c r="H78" s="20"/>
    </row>
    <row r="79" spans="2:8" ht="15">
      <c r="B79" s="21"/>
      <c r="C79" s="21"/>
      <c r="D79" s="21"/>
      <c r="E79" s="21"/>
      <c r="F79" s="21"/>
      <c r="G79" s="20"/>
      <c r="H79" s="20"/>
    </row>
    <row r="80" spans="2:8" ht="15">
      <c r="B80" s="21"/>
      <c r="C80" s="21"/>
      <c r="D80" s="21"/>
      <c r="E80" s="21"/>
      <c r="F80" s="21"/>
      <c r="G80" s="20"/>
      <c r="H80" s="20"/>
    </row>
    <row r="81" spans="2:8" ht="15">
      <c r="B81" s="21"/>
      <c r="C81" s="21"/>
      <c r="D81" s="21"/>
      <c r="E81" s="21"/>
      <c r="F81" s="21"/>
      <c r="G81" s="20"/>
      <c r="H81" s="20"/>
    </row>
    <row r="82" spans="2:8" ht="15">
      <c r="B82" s="21"/>
      <c r="C82" s="21"/>
      <c r="D82" s="21"/>
      <c r="E82" s="21"/>
      <c r="F82" s="21"/>
      <c r="G82" s="20"/>
      <c r="H82" s="20"/>
    </row>
    <row r="83" spans="2:8" ht="15">
      <c r="B83" s="21"/>
      <c r="C83" s="21"/>
      <c r="D83" s="21"/>
      <c r="E83" s="21"/>
      <c r="F83" s="21"/>
      <c r="G83" s="20"/>
      <c r="H83" s="20"/>
    </row>
  </sheetData>
  <sheetProtection/>
  <printOptions/>
  <pageMargins left="0.45" right="0.4" top="1.05" bottom="0.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tansh</dc:creator>
  <cp:keywords/>
  <dc:description/>
  <cp:lastModifiedBy>B842ZHX</cp:lastModifiedBy>
  <cp:lastPrinted>2009-01-22T09:07:28Z</cp:lastPrinted>
  <dcterms:created xsi:type="dcterms:W3CDTF">2009-01-22T04:39:57Z</dcterms:created>
  <dcterms:modified xsi:type="dcterms:W3CDTF">2009-01-22T09:07:29Z</dcterms:modified>
  <cp:category/>
  <cp:version/>
  <cp:contentType/>
  <cp:contentStatus/>
</cp:coreProperties>
</file>